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120" yWindow="60" windowWidth="12120" windowHeight="9120"/>
  </bookViews>
  <sheets>
    <sheet name="Благ-во 2012 " sheetId="3" r:id="rId1"/>
  </sheets>
  <calcPr calcId="145621" refMode="R1C1"/>
</workbook>
</file>

<file path=xl/calcChain.xml><?xml version="1.0" encoding="utf-8"?>
<calcChain xmlns="http://schemas.openxmlformats.org/spreadsheetml/2006/main">
  <c r="E23" i="3" l="1"/>
  <c r="H23" i="3" s="1"/>
  <c r="I23" i="3" s="1"/>
  <c r="E22" i="3"/>
  <c r="H22" i="3" s="1"/>
  <c r="I22" i="3" s="1"/>
  <c r="E21" i="3"/>
  <c r="H21" i="3" s="1"/>
  <c r="I21" i="3" s="1"/>
  <c r="H20" i="3"/>
  <c r="I20" i="3" s="1"/>
  <c r="E20" i="3"/>
  <c r="E19" i="3"/>
  <c r="H19" i="3" s="1"/>
  <c r="J19" i="3" s="1"/>
  <c r="I19" i="3" s="1"/>
  <c r="E18" i="3"/>
  <c r="H18" i="3" s="1"/>
  <c r="I18" i="3" s="1"/>
  <c r="E17" i="3"/>
  <c r="H17" i="3" s="1"/>
  <c r="I17" i="3" s="1"/>
  <c r="E16" i="3"/>
  <c r="H16" i="3" s="1"/>
  <c r="J16" i="3" s="1"/>
  <c r="I16" i="3" s="1"/>
  <c r="E15" i="3"/>
  <c r="H15" i="3" s="1"/>
  <c r="J15" i="3" s="1"/>
  <c r="I15" i="3" s="1"/>
  <c r="E14" i="3"/>
  <c r="H14" i="3" s="1"/>
  <c r="I14" i="3" s="1"/>
  <c r="E13" i="3"/>
  <c r="H13" i="3" s="1"/>
  <c r="I13" i="3" s="1"/>
  <c r="H12" i="3"/>
  <c r="I12" i="3" s="1"/>
  <c r="E12" i="3"/>
  <c r="E11" i="3"/>
  <c r="H11" i="3" s="1"/>
  <c r="I11" i="3" s="1"/>
  <c r="E10" i="3"/>
  <c r="H10" i="3" s="1"/>
  <c r="I10" i="3" s="1"/>
</calcChain>
</file>

<file path=xl/sharedStrings.xml><?xml version="1.0" encoding="utf-8"?>
<sst xmlns="http://schemas.openxmlformats.org/spreadsheetml/2006/main" count="73" uniqueCount="61">
  <si>
    <t>1</t>
  </si>
  <si>
    <t>8</t>
  </si>
  <si>
    <t>9</t>
  </si>
  <si>
    <t>10</t>
  </si>
  <si>
    <t>2</t>
  </si>
  <si>
    <t>3</t>
  </si>
  <si>
    <t>В.К. Бандурин</t>
  </si>
  <si>
    <t>исп.</t>
  </si>
  <si>
    <t>7</t>
  </si>
  <si>
    <t>4</t>
  </si>
  <si>
    <t>6</t>
  </si>
  <si>
    <t>тел.</t>
  </si>
  <si>
    <t>Заместитель главы администрации -</t>
  </si>
  <si>
    <t>директор ДЖКиСК</t>
  </si>
  <si>
    <t>Обоснование формирования начальной (максимальной) цены контракта.</t>
  </si>
  <si>
    <t>5</t>
  </si>
  <si>
    <t>11</t>
  </si>
  <si>
    <t>12</t>
  </si>
  <si>
    <t>13</t>
  </si>
  <si>
    <t>14</t>
  </si>
  <si>
    <t>% к   плану</t>
  </si>
  <si>
    <t>Стоимость на еденицу</t>
  </si>
  <si>
    <t>Объем работ в 2011 году</t>
  </si>
  <si>
    <t>Стоимость с учетом увеличения объема работ</t>
  </si>
  <si>
    <t>Объем работ в 2012 году</t>
  </si>
  <si>
    <t>Цена контракта в 2011 году</t>
  </si>
  <si>
    <t xml:space="preserve">В перечень работ дополнительно включены следующие работы: захоронение безгодных граждан и выполнение рабо по санитарной вырубке аврийных деревьев </t>
  </si>
  <si>
    <t>Еден. Изм.</t>
  </si>
  <si>
    <t>га</t>
  </si>
  <si>
    <t>Наименование работ</t>
  </si>
  <si>
    <t>№ лота</t>
  </si>
  <si>
    <t>кв.м.</t>
  </si>
  <si>
    <t xml:space="preserve"> руб.</t>
  </si>
  <si>
    <t>шт.</t>
  </si>
  <si>
    <t>объект</t>
  </si>
  <si>
    <t>остановка</t>
  </si>
  <si>
    <t>Обосновывающие документы:</t>
  </si>
  <si>
    <t xml:space="preserve">главный специалист ПАО Скороходова Л.С., </t>
  </si>
  <si>
    <t xml:space="preserve"> 7-43-03</t>
  </si>
  <si>
    <t>6=9/8</t>
  </si>
  <si>
    <t>Выполнение работ по содержанию и обслуживанию городских кладбищ</t>
  </si>
  <si>
    <t>Выполнение работ по содержанию и обслуживанию подземного перехода</t>
  </si>
  <si>
    <t>Выполнение работ по содержанию и обслуживанию городского   фонтана</t>
  </si>
  <si>
    <t>Выполнение работ по содержанию и обслуживанию городского пруда</t>
  </si>
  <si>
    <t>Выполнение работ по содержанию и обслуживанию контейнерной площадки (ул.Газовиков)</t>
  </si>
  <si>
    <t>Выполнение работ по санитарному отлову безнадзорных животных</t>
  </si>
  <si>
    <t>Выполнение работ по содержанию  и ремонту детских спортивных площадок</t>
  </si>
  <si>
    <t xml:space="preserve">Выполнение работ по содержанию и обслуживанию  пожарных водоёмов </t>
  </si>
  <si>
    <t>Выполнение работ по содержанию и обслуживанию  пожарных гидрантов</t>
  </si>
  <si>
    <t>Выполнение работ по содержанию и обслуживанию  городских часов</t>
  </si>
  <si>
    <t>Выполнение работ по содержанию и обслуживанию  автобусных остановок</t>
  </si>
  <si>
    <t>Выполнение работ по содержанию и обслуживанию  светофоров</t>
  </si>
  <si>
    <t>Выполнение работ по содержанию и обслуживанию объектов благоустройства и городского хозяйства города Югорска в 2012 году.</t>
  </si>
  <si>
    <t>Приказ Минрегионразвития России (прогноз показателей инфляции и системы цен до 2014 года)</t>
  </si>
  <si>
    <t>Реестр контрактов №ЖКХ-14.11 от 03.01.2011;№ЖКХ-7.11 от 03.01.2011; №ЖКХ-4.11 от 03.01.2011; №ЖКХ-5.11 от 03.01.2011; №ЖКХ-8.11 от 03.01.2011; №ЖКХ-9.11 от 03.01.2011;№ЖКХ-12.11 от 03.01.2011; №ЖКХ-6.11 от 03.01.2011; №ЖКХ-3.11 от 03.01.2011; №ЖКХ-2.11 от 03.01.2011; №ЖКХ-1.11 от 03.01.2011;№ЖКХ-21.11 от 03.01.20114 №ЖКХ-41.11 от 15.06.2011;№ЖКХ-10.11 от 03.01.2011; №ЖКХ-11.11 от 03.01.2011.</t>
  </si>
  <si>
    <t>Начальная   (максимальная) цена контракта</t>
  </si>
  <si>
    <t>Примечание</t>
  </si>
  <si>
    <t>В перечень работ дополнительно включены следующие работы: ремонт с частичной заменой фонтанного оборудования (насосы)</t>
  </si>
  <si>
    <t>Выполнение работ по содержанию и обслуживанию  городской  площади, бюста Попову П.В. И с прилегаемой территорией, территории между КДЦ «Югра-Презент» и храмом Сергия Радонежского</t>
  </si>
  <si>
    <t>лимит финансирования по мероприятию на 2012 год</t>
  </si>
  <si>
    <t>Выполнение работ по содержанию и обслуживанию памятника-мемориала «Защитникам Отечества и первопроходцам земли Югорской»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</si>
</sst>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b/>
      <sz val="10"/>
      <color indexed="2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</font>
    <font>
      <sz val="10"/>
      <color rgb="FF009900"/>
      <name val="Times New Roman"/>
      <family val="1"/>
      <charset val="204"/>
    </font>
    <font>
      <sz val="9"/>
      <color rgb="FF009900"/>
      <name val="Times New Roman"/>
      <family val="1"/>
      <charset val="204"/>
    </font>
    <font>
      <b/>
      <sz val="10"/>
      <color rgb="FF7030A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87">
    <xf numFmtId="0" fontId="0" fillId="0" borderId="0" xfId="0"/>
    <xf numFmtId="0" fontId="3" fillId="0" borderId="0" xfId="0" applyFont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3" fontId="8" fillId="0" borderId="0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 wrapText="1"/>
    </xf>
    <xf numFmtId="3" fontId="3" fillId="0" borderId="0" xfId="1" applyNumberFormat="1" applyFont="1" applyFill="1"/>
    <xf numFmtId="9" fontId="3" fillId="0" borderId="0" xfId="1" applyNumberFormat="1" applyFont="1" applyFill="1"/>
    <xf numFmtId="3" fontId="12" fillId="0" borderId="0" xfId="1" applyNumberFormat="1" applyFont="1" applyFill="1"/>
    <xf numFmtId="9" fontId="12" fillId="0" borderId="0" xfId="1" applyNumberFormat="1" applyFont="1" applyFill="1"/>
    <xf numFmtId="49" fontId="11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49" fontId="6" fillId="0" borderId="0" xfId="1" applyNumberFormat="1" applyFont="1" applyFill="1" applyAlignment="1">
      <alignment horizontal="right"/>
    </xf>
    <xf numFmtId="3" fontId="3" fillId="0" borderId="0" xfId="0" applyNumberFormat="1" applyFont="1" applyAlignment="1">
      <alignment vertical="center" wrapText="1"/>
    </xf>
    <xf numFmtId="14" fontId="10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3" fontId="12" fillId="0" borderId="0" xfId="1" applyNumberFormat="1" applyFont="1" applyFill="1" applyAlignment="1"/>
    <xf numFmtId="49" fontId="3" fillId="0" borderId="0" xfId="1" applyNumberFormat="1" applyFont="1" applyFill="1" applyBorder="1" applyAlignment="1">
      <alignment horizontal="right" vertical="center"/>
    </xf>
    <xf numFmtId="14" fontId="11" fillId="0" borderId="0" xfId="0" applyNumberFormat="1" applyFont="1" applyAlignment="1">
      <alignment vertical="center" wrapText="1"/>
    </xf>
    <xf numFmtId="164" fontId="15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12" fillId="0" borderId="0" xfId="1" applyNumberFormat="1" applyFont="1" applyFill="1" applyAlignment="1">
      <alignment horizontal="right"/>
    </xf>
    <xf numFmtId="49" fontId="12" fillId="0" borderId="0" xfId="1" applyNumberFormat="1" applyFont="1" applyFill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3" fontId="3" fillId="0" borderId="10" xfId="1" applyNumberFormat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wrapText="1"/>
    </xf>
    <xf numFmtId="164" fontId="5" fillId="0" borderId="24" xfId="1" applyNumberFormat="1" applyFont="1" applyFill="1" applyBorder="1" applyAlignment="1">
      <alignment horizontal="left" vertical="center" wrapText="1"/>
    </xf>
    <xf numFmtId="3" fontId="3" fillId="0" borderId="10" xfId="1" applyNumberFormat="1" applyFont="1" applyFill="1" applyBorder="1" applyAlignment="1">
      <alignment horizontal="center" vertical="center" wrapText="1"/>
    </xf>
    <xf numFmtId="3" fontId="3" fillId="0" borderId="19" xfId="1" applyNumberFormat="1" applyFont="1" applyFill="1" applyBorder="1" applyAlignment="1">
      <alignment horizontal="center" vertical="center"/>
    </xf>
    <xf numFmtId="0" fontId="5" fillId="2" borderId="19" xfId="1" applyNumberFormat="1" applyFont="1" applyFill="1" applyBorder="1" applyAlignment="1">
      <alignment horizontal="center" vertical="center" wrapText="1"/>
    </xf>
    <xf numFmtId="0" fontId="5" fillId="2" borderId="6" xfId="1" applyNumberFormat="1" applyFont="1" applyFill="1" applyBorder="1" applyAlignment="1">
      <alignment horizontal="center" vertical="center" wrapText="1"/>
    </xf>
    <xf numFmtId="0" fontId="5" fillId="2" borderId="5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left" vertical="center" wrapText="1"/>
    </xf>
    <xf numFmtId="3" fontId="3" fillId="0" borderId="13" xfId="1" applyNumberFormat="1" applyFont="1" applyFill="1" applyBorder="1" applyAlignment="1">
      <alignment horizontal="center" vertical="center"/>
    </xf>
    <xf numFmtId="165" fontId="3" fillId="0" borderId="16" xfId="1" applyNumberFormat="1" applyFont="1" applyFill="1" applyBorder="1" applyAlignment="1">
      <alignment horizontal="center" vertical="center"/>
    </xf>
    <xf numFmtId="4" fontId="3" fillId="0" borderId="16" xfId="1" applyNumberFormat="1" applyFont="1" applyFill="1" applyBorder="1" applyAlignment="1">
      <alignment horizontal="center" vertical="center"/>
    </xf>
    <xf numFmtId="3" fontId="3" fillId="0" borderId="16" xfId="1" applyNumberFormat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center" vertical="center"/>
    </xf>
    <xf numFmtId="3" fontId="3" fillId="0" borderId="11" xfId="1" applyNumberFormat="1" applyFont="1" applyFill="1" applyBorder="1" applyAlignment="1">
      <alignment horizontal="center" vertical="center"/>
    </xf>
    <xf numFmtId="3" fontId="3" fillId="0" borderId="12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3" fontId="3" fillId="0" borderId="0" xfId="0" applyNumberFormat="1" applyFont="1" applyBorder="1" applyAlignment="1">
      <alignment horizontal="center" vertical="center"/>
    </xf>
    <xf numFmtId="49" fontId="3" fillId="0" borderId="13" xfId="1" applyNumberFormat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vertical="center" wrapText="1"/>
    </xf>
    <xf numFmtId="49" fontId="3" fillId="0" borderId="8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  <xf numFmtId="49" fontId="3" fillId="0" borderId="11" xfId="1" applyNumberFormat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left" vertical="center" wrapText="1"/>
    </xf>
    <xf numFmtId="164" fontId="5" fillId="0" borderId="24" xfId="1" applyNumberFormat="1" applyFont="1" applyFill="1" applyBorder="1" applyAlignment="1">
      <alignment horizontal="right" vertical="center"/>
    </xf>
    <xf numFmtId="164" fontId="5" fillId="0" borderId="23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49" fontId="5" fillId="2" borderId="5" xfId="1" applyNumberFormat="1" applyFont="1" applyFill="1" applyBorder="1" applyAlignment="1">
      <alignment horizontal="center" vertical="center" wrapText="1"/>
    </xf>
    <xf numFmtId="49" fontId="5" fillId="2" borderId="29" xfId="1" applyNumberFormat="1" applyFont="1" applyFill="1" applyBorder="1" applyAlignment="1">
      <alignment horizontal="center" vertical="center" wrapText="1"/>
    </xf>
    <xf numFmtId="166" fontId="3" fillId="0" borderId="16" xfId="1" applyNumberFormat="1" applyFont="1" applyFill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2" fontId="3" fillId="0" borderId="12" xfId="1" applyNumberFormat="1" applyFont="1" applyFill="1" applyBorder="1" applyAlignment="1">
      <alignment horizontal="center" vertical="center"/>
    </xf>
    <xf numFmtId="166" fontId="3" fillId="0" borderId="10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49" fontId="5" fillId="2" borderId="25" xfId="1" applyNumberFormat="1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center" vertical="center" wrapText="1"/>
    </xf>
    <xf numFmtId="3" fontId="5" fillId="2" borderId="25" xfId="1" applyNumberFormat="1" applyFont="1" applyFill="1" applyBorder="1" applyAlignment="1">
      <alignment horizontal="center" vertical="center" wrapText="1"/>
    </xf>
    <xf numFmtId="3" fontId="5" fillId="2" borderId="27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9" fontId="6" fillId="2" borderId="3" xfId="1" applyNumberFormat="1" applyFont="1" applyFill="1" applyBorder="1" applyAlignment="1">
      <alignment horizontal="center" vertical="center" wrapText="1"/>
    </xf>
    <xf numFmtId="9" fontId="6" fillId="2" borderId="21" xfId="1" applyNumberFormat="1" applyFont="1" applyFill="1" applyBorder="1" applyAlignment="1">
      <alignment horizontal="center" vertical="center" wrapText="1"/>
    </xf>
    <xf numFmtId="9" fontId="6" fillId="2" borderId="4" xfId="1" applyNumberFormat="1" applyFont="1" applyFill="1" applyBorder="1" applyAlignment="1">
      <alignment horizontal="center" vertical="center" wrapText="1"/>
    </xf>
    <xf numFmtId="9" fontId="6" fillId="2" borderId="28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9" fontId="6" fillId="2" borderId="22" xfId="1" applyNumberFormat="1" applyFont="1" applyFill="1" applyBorder="1" applyAlignment="1">
      <alignment horizontal="center" vertical="center" wrapText="1"/>
    </xf>
    <xf numFmtId="9" fontId="6" fillId="2" borderId="26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</cellXfs>
  <cellStyles count="3">
    <cellStyle name="Обычный" xfId="0" builtinId="0"/>
    <cellStyle name="Обычный_Анализ исполнения смет 2006" xfId="1"/>
    <cellStyle name="Стиль 1" xfId="2"/>
  </cellStyles>
  <dxfs count="0"/>
  <tableStyles count="0" defaultTableStyle="TableStyleMedium2" defaultPivotStyle="PivotStyleLight16"/>
  <colors>
    <mruColors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Q159"/>
  <sheetViews>
    <sheetView tabSelected="1" zoomScale="120" zoomScaleNormal="120" workbookViewId="0">
      <selection activeCell="E10" sqref="E10"/>
    </sheetView>
  </sheetViews>
  <sheetFormatPr defaultRowHeight="12.75" x14ac:dyDescent="0.2"/>
  <cols>
    <col min="1" max="1" width="4" customWidth="1"/>
    <col min="2" max="2" width="33.140625" customWidth="1"/>
    <col min="3" max="3" width="11.7109375" customWidth="1"/>
    <col min="4" max="4" width="10" customWidth="1"/>
    <col min="5" max="5" width="8.42578125" customWidth="1"/>
    <col min="6" max="6" width="6.42578125" customWidth="1"/>
    <col min="7" max="7" width="9.28515625" customWidth="1"/>
    <col min="8" max="8" width="8.5703125" customWidth="1"/>
    <col min="9" max="9" width="7.140625" customWidth="1"/>
    <col min="10" max="10" width="12.7109375" customWidth="1"/>
    <col min="11" max="11" width="13.85546875" customWidth="1"/>
  </cols>
  <sheetData>
    <row r="1" spans="1:17" ht="15" customHeight="1" x14ac:dyDescent="0.2">
      <c r="A1" s="80" t="s">
        <v>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1"/>
      <c r="M1" s="1"/>
      <c r="N1" s="1"/>
      <c r="O1" s="1"/>
      <c r="P1" s="1"/>
      <c r="Q1" s="1"/>
    </row>
    <row r="2" spans="1:17" ht="15" customHeight="1" x14ac:dyDescent="0.2">
      <c r="A2" s="80" t="s">
        <v>52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1"/>
      <c r="M2" s="1"/>
      <c r="N2" s="1"/>
      <c r="O2" s="1"/>
      <c r="P2" s="1"/>
      <c r="Q2" s="1"/>
    </row>
    <row r="3" spans="1:17" ht="10.5" customHeight="1" x14ac:dyDescent="0.2">
      <c r="A3" s="81" t="s">
        <v>36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1"/>
      <c r="M3" s="1"/>
      <c r="N3" s="1"/>
      <c r="O3" s="1"/>
      <c r="P3" s="1"/>
      <c r="Q3" s="1"/>
    </row>
    <row r="4" spans="1:17" ht="37.5" customHeight="1" x14ac:dyDescent="0.2">
      <c r="A4" s="86" t="s">
        <v>54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1"/>
      <c r="M4" s="1"/>
      <c r="N4" s="1"/>
      <c r="O4" s="1"/>
      <c r="P4" s="1"/>
      <c r="Q4" s="1"/>
    </row>
    <row r="5" spans="1:17" ht="16.5" customHeight="1" x14ac:dyDescent="0.2">
      <c r="A5" s="60" t="s">
        <v>53</v>
      </c>
      <c r="B5" s="60"/>
      <c r="C5" s="60"/>
      <c r="D5" s="60"/>
      <c r="E5" s="60"/>
      <c r="F5" s="60"/>
      <c r="G5" s="48"/>
      <c r="H5" s="47"/>
      <c r="I5" s="47"/>
      <c r="J5" s="47"/>
      <c r="K5" s="47"/>
      <c r="L5" s="1"/>
      <c r="M5" s="1"/>
      <c r="N5" s="1"/>
      <c r="O5" s="1"/>
      <c r="P5" s="1"/>
      <c r="Q5" s="1"/>
    </row>
    <row r="6" spans="1:17" ht="14.25" customHeight="1" thickBot="1" x14ac:dyDescent="0.25">
      <c r="A6" s="2"/>
      <c r="B6" s="27"/>
      <c r="C6" s="27"/>
      <c r="D6" s="27"/>
      <c r="E6" s="27"/>
      <c r="F6" s="27"/>
      <c r="G6" s="27"/>
      <c r="H6" s="27"/>
      <c r="I6" s="3"/>
      <c r="J6" s="20"/>
      <c r="K6" s="20" t="s">
        <v>32</v>
      </c>
      <c r="L6" s="18"/>
      <c r="M6" s="18"/>
      <c r="N6" s="1"/>
      <c r="O6" s="1"/>
      <c r="P6" s="1"/>
      <c r="Q6" s="1"/>
    </row>
    <row r="7" spans="1:17" ht="12.75" customHeight="1" x14ac:dyDescent="0.2">
      <c r="A7" s="70" t="s">
        <v>30</v>
      </c>
      <c r="B7" s="72" t="s">
        <v>29</v>
      </c>
      <c r="C7" s="74" t="s">
        <v>25</v>
      </c>
      <c r="D7" s="82" t="s">
        <v>22</v>
      </c>
      <c r="E7" s="82" t="s">
        <v>21</v>
      </c>
      <c r="F7" s="82" t="s">
        <v>27</v>
      </c>
      <c r="G7" s="82" t="s">
        <v>24</v>
      </c>
      <c r="H7" s="82" t="s">
        <v>23</v>
      </c>
      <c r="I7" s="76" t="s">
        <v>20</v>
      </c>
      <c r="J7" s="78" t="s">
        <v>55</v>
      </c>
      <c r="K7" s="84" t="s">
        <v>56</v>
      </c>
      <c r="L7" s="18"/>
      <c r="M7" s="18"/>
      <c r="N7" s="1"/>
      <c r="O7" s="1"/>
      <c r="P7" s="1"/>
      <c r="Q7" s="1"/>
    </row>
    <row r="8" spans="1:17" ht="46.5" customHeight="1" thickBot="1" x14ac:dyDescent="0.25">
      <c r="A8" s="71"/>
      <c r="B8" s="73"/>
      <c r="C8" s="75"/>
      <c r="D8" s="83"/>
      <c r="E8" s="83"/>
      <c r="F8" s="83"/>
      <c r="G8" s="83"/>
      <c r="H8" s="83"/>
      <c r="I8" s="77"/>
      <c r="J8" s="79"/>
      <c r="K8" s="85"/>
      <c r="L8" s="18"/>
      <c r="M8" s="18"/>
      <c r="N8" s="1"/>
      <c r="O8" s="1"/>
      <c r="P8" s="1"/>
      <c r="Q8" s="1"/>
    </row>
    <row r="9" spans="1:17" ht="13.5" thickBot="1" x14ac:dyDescent="0.25">
      <c r="A9" s="34" t="s">
        <v>0</v>
      </c>
      <c r="B9" s="35">
        <v>2</v>
      </c>
      <c r="C9" s="36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0" t="s">
        <v>39</v>
      </c>
      <c r="J9" s="61" t="s">
        <v>2</v>
      </c>
      <c r="K9" s="62" t="s">
        <v>3</v>
      </c>
      <c r="L9" s="68"/>
      <c r="M9" s="69"/>
      <c r="N9" s="1"/>
      <c r="O9" s="1"/>
      <c r="P9" s="1"/>
      <c r="Q9" s="1"/>
    </row>
    <row r="10" spans="1:17" ht="87.75" customHeight="1" x14ac:dyDescent="0.2">
      <c r="A10" s="50" t="s">
        <v>0</v>
      </c>
      <c r="B10" s="51" t="s">
        <v>40</v>
      </c>
      <c r="C10" s="39">
        <v>780000</v>
      </c>
      <c r="D10" s="40">
        <v>12.2</v>
      </c>
      <c r="E10" s="41">
        <f t="shared" ref="E10:E23" si="0">C10/D10</f>
        <v>63934.426229508201</v>
      </c>
      <c r="F10" s="41" t="s">
        <v>28</v>
      </c>
      <c r="G10" s="40">
        <v>12.2</v>
      </c>
      <c r="H10" s="42">
        <f t="shared" ref="H10:H23" si="1">G10*E10</f>
        <v>780000</v>
      </c>
      <c r="I10" s="63">
        <f t="shared" ref="I10:I23" si="2">J10/H10</f>
        <v>1.2038461538461538</v>
      </c>
      <c r="J10" s="42">
        <v>939000</v>
      </c>
      <c r="K10" s="43" t="s">
        <v>26</v>
      </c>
      <c r="L10" s="1"/>
      <c r="M10" s="1"/>
      <c r="N10" s="1"/>
      <c r="O10" s="1"/>
      <c r="P10" s="1"/>
      <c r="Q10" s="1"/>
    </row>
    <row r="11" spans="1:17" ht="54.75" customHeight="1" x14ac:dyDescent="0.2">
      <c r="A11" s="52" t="s">
        <v>4</v>
      </c>
      <c r="B11" s="53" t="s">
        <v>60</v>
      </c>
      <c r="C11" s="26">
        <v>845000</v>
      </c>
      <c r="D11" s="29">
        <v>6700</v>
      </c>
      <c r="E11" s="29">
        <f t="shared" si="0"/>
        <v>126.11940298507463</v>
      </c>
      <c r="F11" s="29" t="s">
        <v>31</v>
      </c>
      <c r="G11" s="29">
        <v>6700</v>
      </c>
      <c r="H11" s="29">
        <f t="shared" si="1"/>
        <v>845000</v>
      </c>
      <c r="I11" s="66">
        <f t="shared" si="2"/>
        <v>1</v>
      </c>
      <c r="J11" s="26">
        <v>845000</v>
      </c>
      <c r="K11" s="58"/>
      <c r="L11" s="1"/>
      <c r="M11" s="1"/>
      <c r="N11" s="1"/>
      <c r="O11" s="1"/>
      <c r="P11" s="1"/>
      <c r="Q11" s="1"/>
    </row>
    <row r="12" spans="1:17" ht="26.25" customHeight="1" x14ac:dyDescent="0.2">
      <c r="A12" s="52" t="s">
        <v>5</v>
      </c>
      <c r="B12" s="53" t="s">
        <v>41</v>
      </c>
      <c r="C12" s="26">
        <v>313000</v>
      </c>
      <c r="D12" s="29">
        <v>378</v>
      </c>
      <c r="E12" s="29">
        <f t="shared" si="0"/>
        <v>828.04232804232799</v>
      </c>
      <c r="F12" s="29" t="s">
        <v>31</v>
      </c>
      <c r="G12" s="29">
        <v>378</v>
      </c>
      <c r="H12" s="29">
        <f t="shared" si="1"/>
        <v>313000</v>
      </c>
      <c r="I12" s="64">
        <f t="shared" si="2"/>
        <v>1.0511182108626198</v>
      </c>
      <c r="J12" s="26">
        <v>329000</v>
      </c>
      <c r="K12" s="58"/>
      <c r="L12" s="1"/>
      <c r="M12" s="1"/>
      <c r="N12" s="1"/>
      <c r="O12" s="1"/>
      <c r="P12" s="1"/>
      <c r="Q12" s="1"/>
    </row>
    <row r="13" spans="1:17" ht="78" customHeight="1" x14ac:dyDescent="0.2">
      <c r="A13" s="52" t="s">
        <v>9</v>
      </c>
      <c r="B13" s="54" t="s">
        <v>58</v>
      </c>
      <c r="C13" s="26">
        <v>1705000</v>
      </c>
      <c r="D13" s="44">
        <v>25006.9</v>
      </c>
      <c r="E13" s="29">
        <f t="shared" si="0"/>
        <v>68.181181993769712</v>
      </c>
      <c r="F13" s="29" t="s">
        <v>31</v>
      </c>
      <c r="G13" s="44">
        <v>25006.9</v>
      </c>
      <c r="H13" s="29">
        <f t="shared" si="1"/>
        <v>1705000</v>
      </c>
      <c r="I13" s="64">
        <f t="shared" si="2"/>
        <v>1.0199413489736071</v>
      </c>
      <c r="J13" s="26">
        <v>1739000</v>
      </c>
      <c r="K13" s="58"/>
      <c r="L13" s="1"/>
      <c r="M13" s="1"/>
      <c r="N13" s="1"/>
      <c r="O13" s="1"/>
      <c r="P13" s="1"/>
      <c r="Q13" s="1"/>
    </row>
    <row r="14" spans="1:17" ht="91.5" customHeight="1" x14ac:dyDescent="0.2">
      <c r="A14" s="52" t="s">
        <v>15</v>
      </c>
      <c r="B14" s="54" t="s">
        <v>42</v>
      </c>
      <c r="C14" s="26">
        <v>1581000</v>
      </c>
      <c r="D14" s="29">
        <v>531</v>
      </c>
      <c r="E14" s="29">
        <f t="shared" si="0"/>
        <v>2977.4011299435028</v>
      </c>
      <c r="F14" s="29" t="s">
        <v>31</v>
      </c>
      <c r="G14" s="29">
        <v>531</v>
      </c>
      <c r="H14" s="29">
        <f t="shared" si="1"/>
        <v>1581000</v>
      </c>
      <c r="I14" s="64">
        <f t="shared" si="2"/>
        <v>1.1239721695129665</v>
      </c>
      <c r="J14" s="26">
        <v>1777000</v>
      </c>
      <c r="K14" s="67" t="s">
        <v>57</v>
      </c>
      <c r="L14" s="1"/>
      <c r="M14" s="1"/>
      <c r="N14" s="1"/>
      <c r="O14" s="1"/>
      <c r="P14" s="1"/>
      <c r="Q14" s="1"/>
    </row>
    <row r="15" spans="1:17" ht="33.75" customHeight="1" x14ac:dyDescent="0.2">
      <c r="A15" s="52" t="s">
        <v>10</v>
      </c>
      <c r="B15" s="53" t="s">
        <v>43</v>
      </c>
      <c r="C15" s="26">
        <v>939000</v>
      </c>
      <c r="D15" s="29">
        <v>14400</v>
      </c>
      <c r="E15" s="29">
        <f t="shared" si="0"/>
        <v>65.208333333333329</v>
      </c>
      <c r="F15" s="29" t="s">
        <v>31</v>
      </c>
      <c r="G15" s="29">
        <v>14400</v>
      </c>
      <c r="H15" s="29">
        <f t="shared" si="1"/>
        <v>938999.99999999988</v>
      </c>
      <c r="I15" s="66">
        <f t="shared" si="2"/>
        <v>1</v>
      </c>
      <c r="J15" s="26">
        <f>H15</f>
        <v>938999.99999999988</v>
      </c>
      <c r="K15" s="58"/>
      <c r="L15" s="1"/>
      <c r="M15" s="1"/>
      <c r="N15" s="1"/>
      <c r="O15" s="1"/>
      <c r="P15" s="1"/>
      <c r="Q15" s="1"/>
    </row>
    <row r="16" spans="1:17" ht="43.5" customHeight="1" x14ac:dyDescent="0.2">
      <c r="A16" s="52" t="s">
        <v>8</v>
      </c>
      <c r="B16" s="54" t="s">
        <v>44</v>
      </c>
      <c r="C16" s="26">
        <v>1002000</v>
      </c>
      <c r="D16" s="29">
        <v>1454</v>
      </c>
      <c r="E16" s="29">
        <f t="shared" si="0"/>
        <v>689.13342503438787</v>
      </c>
      <c r="F16" s="29" t="s">
        <v>31</v>
      </c>
      <c r="G16" s="29">
        <v>1454</v>
      </c>
      <c r="H16" s="29">
        <f t="shared" si="1"/>
        <v>1002000</v>
      </c>
      <c r="I16" s="66">
        <f t="shared" si="2"/>
        <v>1</v>
      </c>
      <c r="J16" s="26">
        <f>H16</f>
        <v>1002000</v>
      </c>
      <c r="K16" s="58"/>
      <c r="L16" s="1"/>
      <c r="M16" s="1"/>
      <c r="N16" s="1"/>
      <c r="O16" s="1"/>
      <c r="P16" s="1"/>
      <c r="Q16" s="1"/>
    </row>
    <row r="17" spans="1:17" ht="24.75" customHeight="1" x14ac:dyDescent="0.2">
      <c r="A17" s="52" t="s">
        <v>1</v>
      </c>
      <c r="B17" s="53" t="s">
        <v>45</v>
      </c>
      <c r="C17" s="26">
        <v>1800000</v>
      </c>
      <c r="D17" s="29">
        <v>688</v>
      </c>
      <c r="E17" s="29">
        <f t="shared" si="0"/>
        <v>2616.2790697674418</v>
      </c>
      <c r="F17" s="29" t="s">
        <v>33</v>
      </c>
      <c r="G17" s="29">
        <v>717</v>
      </c>
      <c r="H17" s="29">
        <f t="shared" si="1"/>
        <v>1875872.0930232557</v>
      </c>
      <c r="I17" s="66">
        <f t="shared" si="2"/>
        <v>1.0011343561134356</v>
      </c>
      <c r="J17" s="26">
        <v>1878000</v>
      </c>
      <c r="K17" s="58"/>
      <c r="L17" s="1"/>
      <c r="M17" s="1"/>
      <c r="N17" s="1"/>
      <c r="O17" s="1"/>
      <c r="P17" s="1"/>
      <c r="Q17" s="1"/>
    </row>
    <row r="18" spans="1:17" ht="27.75" customHeight="1" x14ac:dyDescent="0.2">
      <c r="A18" s="52" t="s">
        <v>2</v>
      </c>
      <c r="B18" s="54" t="s">
        <v>46</v>
      </c>
      <c r="C18" s="26">
        <v>1408000</v>
      </c>
      <c r="D18" s="49">
        <v>53</v>
      </c>
      <c r="E18" s="29">
        <f t="shared" si="0"/>
        <v>26566.037735849055</v>
      </c>
      <c r="F18" s="29" t="s">
        <v>34</v>
      </c>
      <c r="G18" s="29">
        <v>68</v>
      </c>
      <c r="H18" s="29">
        <f t="shared" si="1"/>
        <v>1806490.5660377357</v>
      </c>
      <c r="I18" s="64">
        <f t="shared" si="2"/>
        <v>1.0395847259358291</v>
      </c>
      <c r="J18" s="26">
        <v>1878000</v>
      </c>
      <c r="K18" s="31"/>
      <c r="L18" s="1"/>
      <c r="M18" s="1"/>
      <c r="N18" s="1"/>
      <c r="O18" s="1"/>
      <c r="P18" s="1"/>
      <c r="Q18" s="1"/>
    </row>
    <row r="19" spans="1:17" ht="24.75" customHeight="1" x14ac:dyDescent="0.2">
      <c r="A19" s="52" t="s">
        <v>3</v>
      </c>
      <c r="B19" s="54" t="s">
        <v>47</v>
      </c>
      <c r="C19" s="26">
        <v>227000</v>
      </c>
      <c r="D19" s="29">
        <v>13</v>
      </c>
      <c r="E19" s="29">
        <f t="shared" si="0"/>
        <v>17461.538461538461</v>
      </c>
      <c r="F19" s="29" t="s">
        <v>33</v>
      </c>
      <c r="G19" s="29">
        <v>13</v>
      </c>
      <c r="H19" s="29">
        <f t="shared" si="1"/>
        <v>227000</v>
      </c>
      <c r="I19" s="66">
        <f t="shared" si="2"/>
        <v>1</v>
      </c>
      <c r="J19" s="26">
        <f>H19</f>
        <v>227000</v>
      </c>
      <c r="K19" s="58"/>
      <c r="L19" s="1"/>
      <c r="M19" s="1"/>
      <c r="N19" s="1"/>
      <c r="O19" s="1"/>
      <c r="P19" s="1"/>
      <c r="Q19" s="1"/>
    </row>
    <row r="20" spans="1:17" ht="45.75" customHeight="1" x14ac:dyDescent="0.2">
      <c r="A20" s="52" t="s">
        <v>16</v>
      </c>
      <c r="B20" s="54" t="s">
        <v>48</v>
      </c>
      <c r="C20" s="33">
        <v>937000</v>
      </c>
      <c r="D20" s="29">
        <v>284</v>
      </c>
      <c r="E20" s="29">
        <f t="shared" si="0"/>
        <v>3299.2957746478874</v>
      </c>
      <c r="F20" s="29" t="s">
        <v>33</v>
      </c>
      <c r="G20" s="29">
        <v>377</v>
      </c>
      <c r="H20" s="29">
        <f t="shared" si="1"/>
        <v>1243834.5070422536</v>
      </c>
      <c r="I20" s="66">
        <f t="shared" si="2"/>
        <v>0.75331564986737398</v>
      </c>
      <c r="J20" s="26">
        <v>937000</v>
      </c>
      <c r="K20" s="67" t="s">
        <v>59</v>
      </c>
      <c r="L20" s="1"/>
      <c r="M20" s="1"/>
      <c r="N20" s="1"/>
      <c r="O20" s="1"/>
      <c r="P20" s="1"/>
      <c r="Q20" s="1"/>
    </row>
    <row r="21" spans="1:17" ht="27" customHeight="1" x14ac:dyDescent="0.2">
      <c r="A21" s="52" t="s">
        <v>17</v>
      </c>
      <c r="B21" s="55" t="s">
        <v>49</v>
      </c>
      <c r="C21" s="33">
        <v>240000</v>
      </c>
      <c r="D21" s="29">
        <v>3</v>
      </c>
      <c r="E21" s="29">
        <f t="shared" si="0"/>
        <v>80000</v>
      </c>
      <c r="F21" s="29" t="s">
        <v>34</v>
      </c>
      <c r="G21" s="29">
        <v>3</v>
      </c>
      <c r="H21" s="29">
        <f t="shared" si="1"/>
        <v>240000</v>
      </c>
      <c r="I21" s="66">
        <f t="shared" si="2"/>
        <v>1</v>
      </c>
      <c r="J21" s="26">
        <v>240000</v>
      </c>
      <c r="K21" s="58"/>
      <c r="L21" s="1"/>
      <c r="M21" s="1"/>
      <c r="N21" s="1"/>
      <c r="O21" s="1"/>
      <c r="P21" s="1"/>
      <c r="Q21" s="1"/>
    </row>
    <row r="22" spans="1:17" ht="24.75" customHeight="1" x14ac:dyDescent="0.2">
      <c r="A22" s="52" t="s">
        <v>18</v>
      </c>
      <c r="B22" s="54" t="s">
        <v>50</v>
      </c>
      <c r="C22" s="26">
        <v>353000</v>
      </c>
      <c r="D22" s="29">
        <v>37</v>
      </c>
      <c r="E22" s="29">
        <f t="shared" si="0"/>
        <v>9540.54054054054</v>
      </c>
      <c r="F22" s="32" t="s">
        <v>35</v>
      </c>
      <c r="G22" s="29">
        <v>39</v>
      </c>
      <c r="H22" s="29">
        <f t="shared" si="1"/>
        <v>372081.08108108107</v>
      </c>
      <c r="I22" s="64">
        <f t="shared" si="2"/>
        <v>1.0105324326287499</v>
      </c>
      <c r="J22" s="26">
        <v>376000</v>
      </c>
      <c r="K22" s="58"/>
      <c r="L22" s="1"/>
      <c r="M22" s="1"/>
      <c r="N22" s="1"/>
      <c r="O22" s="1"/>
      <c r="P22" s="1"/>
      <c r="Q22" s="1"/>
    </row>
    <row r="23" spans="1:17" ht="29.25" customHeight="1" thickBot="1" x14ac:dyDescent="0.25">
      <c r="A23" s="56" t="s">
        <v>19</v>
      </c>
      <c r="B23" s="57" t="s">
        <v>51</v>
      </c>
      <c r="C23" s="45">
        <v>1408000</v>
      </c>
      <c r="D23" s="46">
        <v>40</v>
      </c>
      <c r="E23" s="46">
        <f t="shared" si="0"/>
        <v>35200</v>
      </c>
      <c r="F23" s="46" t="s">
        <v>34</v>
      </c>
      <c r="G23" s="46">
        <v>40</v>
      </c>
      <c r="H23" s="46">
        <f t="shared" si="1"/>
        <v>1408000</v>
      </c>
      <c r="I23" s="65">
        <f t="shared" si="2"/>
        <v>1.0170454545454546</v>
      </c>
      <c r="J23" s="45">
        <v>1432000</v>
      </c>
      <c r="K23" s="59"/>
      <c r="L23" s="1"/>
      <c r="M23" s="1"/>
      <c r="N23" s="1"/>
      <c r="O23" s="1"/>
      <c r="P23" s="1"/>
      <c r="Q23" s="1"/>
    </row>
    <row r="24" spans="1:17" ht="14.25" customHeight="1" x14ac:dyDescent="0.2">
      <c r="A24" s="27"/>
      <c r="B24" s="38"/>
      <c r="C24" s="28"/>
      <c r="D24" s="28"/>
      <c r="E24" s="28"/>
      <c r="F24" s="28"/>
      <c r="G24" s="28"/>
      <c r="H24" s="28"/>
      <c r="I24" s="28"/>
      <c r="J24" s="5"/>
      <c r="K24" s="6"/>
      <c r="L24" s="22"/>
      <c r="M24" s="23"/>
      <c r="N24" s="1"/>
      <c r="O24" s="1"/>
      <c r="P24" s="1"/>
      <c r="Q24" s="1"/>
    </row>
    <row r="25" spans="1:17" x14ac:dyDescent="0.2">
      <c r="A25" s="7"/>
      <c r="B25" s="8"/>
      <c r="C25" s="9"/>
      <c r="D25" s="9"/>
      <c r="E25" s="9"/>
      <c r="F25" s="9"/>
      <c r="G25" s="9"/>
      <c r="H25" s="9"/>
      <c r="I25" s="10"/>
      <c r="J25" s="9"/>
      <c r="K25" s="10"/>
      <c r="L25" s="1"/>
      <c r="M25" s="1"/>
      <c r="N25" s="1"/>
      <c r="O25" s="1"/>
      <c r="P25" s="1"/>
      <c r="Q25" s="1"/>
    </row>
    <row r="26" spans="1:17" x14ac:dyDescent="0.2">
      <c r="A26" s="7"/>
      <c r="B26" s="8"/>
      <c r="C26" s="9"/>
      <c r="D26" s="9"/>
      <c r="E26" s="9"/>
      <c r="F26" s="9"/>
      <c r="G26" s="9"/>
      <c r="H26" s="9"/>
      <c r="I26" s="10"/>
      <c r="J26" s="9"/>
      <c r="K26" s="10"/>
      <c r="L26" s="1"/>
      <c r="M26" s="1"/>
      <c r="N26" s="1"/>
      <c r="O26" s="1"/>
      <c r="P26" s="1"/>
      <c r="Q26" s="1"/>
    </row>
    <row r="27" spans="1:17" x14ac:dyDescent="0.2">
      <c r="A27" s="7"/>
      <c r="B27" s="8"/>
      <c r="C27" s="9"/>
      <c r="D27" s="9"/>
      <c r="E27" s="9"/>
      <c r="F27" s="9"/>
      <c r="G27" s="9"/>
      <c r="H27" s="9"/>
      <c r="I27" s="10"/>
      <c r="J27" s="9"/>
      <c r="K27" s="10"/>
      <c r="L27" s="1"/>
      <c r="M27" s="1"/>
      <c r="N27" s="1"/>
      <c r="O27" s="1"/>
      <c r="P27" s="1"/>
      <c r="Q27" s="1"/>
    </row>
    <row r="28" spans="1:17" ht="15.75" x14ac:dyDescent="0.25">
      <c r="A28" s="25" t="s">
        <v>12</v>
      </c>
      <c r="B28" s="25"/>
      <c r="C28" s="11"/>
      <c r="D28" s="11"/>
      <c r="E28" s="11"/>
      <c r="F28" s="11"/>
      <c r="G28" s="11"/>
      <c r="H28" s="11"/>
      <c r="I28" s="12"/>
      <c r="J28" s="19"/>
      <c r="K28" s="19"/>
      <c r="L28" s="1"/>
      <c r="M28" s="1"/>
      <c r="N28" s="1"/>
      <c r="O28" s="1"/>
      <c r="P28" s="1"/>
      <c r="Q28" s="1"/>
    </row>
    <row r="29" spans="1:17" ht="15.75" customHeight="1" x14ac:dyDescent="0.25">
      <c r="A29" s="25" t="s">
        <v>13</v>
      </c>
      <c r="B29" s="25"/>
      <c r="C29" s="9"/>
      <c r="D29" s="9"/>
      <c r="E29" s="9"/>
      <c r="F29" s="9"/>
      <c r="G29" s="9"/>
      <c r="H29" s="9"/>
      <c r="I29" s="10"/>
      <c r="J29" s="24" t="s">
        <v>6</v>
      </c>
      <c r="K29" s="10"/>
      <c r="L29" s="1"/>
      <c r="M29" s="1"/>
      <c r="N29" s="1"/>
      <c r="O29" s="1"/>
      <c r="P29" s="1"/>
      <c r="Q29" s="1"/>
    </row>
    <row r="30" spans="1:17" x14ac:dyDescent="0.2">
      <c r="A30" s="7"/>
      <c r="B30" s="8"/>
      <c r="C30" s="9"/>
      <c r="D30" s="9"/>
      <c r="E30" s="9"/>
      <c r="F30" s="9"/>
      <c r="G30" s="9"/>
      <c r="H30" s="9"/>
      <c r="I30" s="10"/>
      <c r="J30" s="9"/>
      <c r="K30" s="10"/>
      <c r="L30" s="1"/>
      <c r="M30" s="1"/>
      <c r="N30" s="1"/>
      <c r="O30" s="1"/>
      <c r="P30" s="1"/>
      <c r="Q30" s="1"/>
    </row>
    <row r="31" spans="1:17" x14ac:dyDescent="0.2">
      <c r="A31" s="7"/>
      <c r="B31" s="8"/>
      <c r="C31" s="9"/>
      <c r="D31" s="9"/>
      <c r="E31" s="9"/>
      <c r="F31" s="9"/>
      <c r="G31" s="9"/>
      <c r="H31" s="9"/>
      <c r="I31" s="10"/>
      <c r="J31" s="9"/>
      <c r="K31" s="10"/>
      <c r="L31" s="1"/>
      <c r="M31" s="1"/>
      <c r="N31" s="1"/>
      <c r="O31" s="1"/>
      <c r="P31" s="1"/>
      <c r="Q31" s="1"/>
    </row>
    <row r="32" spans="1:17" x14ac:dyDescent="0.2">
      <c r="A32" s="7"/>
      <c r="B32" s="8"/>
      <c r="C32" s="9"/>
      <c r="D32" s="9"/>
      <c r="E32" s="9"/>
      <c r="F32" s="9"/>
      <c r="G32" s="9"/>
      <c r="H32" s="9"/>
      <c r="I32" s="10"/>
      <c r="J32" s="9"/>
      <c r="K32" s="10"/>
      <c r="L32" s="1"/>
      <c r="M32" s="1"/>
      <c r="N32" s="1"/>
      <c r="O32" s="1"/>
      <c r="P32" s="1"/>
      <c r="Q32" s="1"/>
    </row>
    <row r="33" spans="1:17" x14ac:dyDescent="0.2">
      <c r="A33" s="7"/>
      <c r="B33" s="8"/>
      <c r="C33" s="9"/>
      <c r="D33" s="9"/>
      <c r="E33" s="9"/>
      <c r="F33" s="9"/>
      <c r="G33" s="9"/>
      <c r="H33" s="9"/>
      <c r="I33" s="10"/>
      <c r="J33" s="9"/>
      <c r="K33" s="10"/>
      <c r="L33" s="1"/>
      <c r="M33" s="1"/>
      <c r="N33" s="1"/>
      <c r="O33" s="1"/>
      <c r="P33" s="1"/>
      <c r="Q33" s="1"/>
    </row>
    <row r="34" spans="1:17" x14ac:dyDescent="0.2">
      <c r="A34" s="7"/>
      <c r="B34" s="8"/>
      <c r="C34" s="9"/>
      <c r="D34" s="9"/>
      <c r="E34" s="9"/>
      <c r="F34" s="9"/>
      <c r="G34" s="9"/>
      <c r="H34" s="9"/>
      <c r="I34" s="10"/>
      <c r="J34" s="9"/>
      <c r="K34" s="10"/>
      <c r="L34" s="1"/>
      <c r="M34" s="1"/>
      <c r="N34" s="1"/>
      <c r="O34" s="1"/>
      <c r="P34" s="1"/>
      <c r="Q34" s="1"/>
    </row>
    <row r="35" spans="1:17" ht="24" x14ac:dyDescent="0.2">
      <c r="A35" s="13" t="s">
        <v>7</v>
      </c>
      <c r="B35" s="14" t="s">
        <v>37</v>
      </c>
      <c r="C35" s="9"/>
      <c r="D35" s="9"/>
      <c r="E35" s="9"/>
      <c r="F35" s="9"/>
      <c r="G35" s="9"/>
      <c r="H35" s="9"/>
      <c r="I35" s="10"/>
      <c r="J35" s="9"/>
      <c r="K35" s="15"/>
      <c r="L35" s="1"/>
      <c r="M35" s="1"/>
      <c r="N35" s="1"/>
      <c r="O35" s="1"/>
      <c r="P35" s="1"/>
      <c r="Q35" s="1"/>
    </row>
    <row r="36" spans="1:17" x14ac:dyDescent="0.2">
      <c r="A36" s="1" t="s">
        <v>11</v>
      </c>
      <c r="B36" s="21" t="s">
        <v>38</v>
      </c>
      <c r="C36" s="1"/>
      <c r="D36" s="1"/>
      <c r="E36" s="1"/>
      <c r="F36" s="1"/>
      <c r="G36" s="1"/>
      <c r="H36" s="1"/>
      <c r="I36" s="1"/>
      <c r="J36" s="16"/>
      <c r="K36" s="1"/>
      <c r="L36" s="1"/>
      <c r="M36" s="1"/>
      <c r="N36" s="1"/>
      <c r="O36" s="1"/>
      <c r="P36" s="1"/>
      <c r="Q36" s="1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6"/>
      <c r="K37" s="1"/>
      <c r="L37" s="1"/>
      <c r="M37" s="1"/>
      <c r="N37" s="1"/>
      <c r="O37" s="1"/>
      <c r="P37" s="1"/>
      <c r="Q37" s="1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5"/>
      <c r="L40" s="1"/>
      <c r="M40" s="1"/>
      <c r="N40" s="1"/>
      <c r="O40" s="1"/>
      <c r="P40" s="1"/>
      <c r="Q40" s="1"/>
    </row>
    <row r="41" spans="1:1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">
      <c r="A43" s="1"/>
      <c r="B43" s="1"/>
      <c r="C43" s="1"/>
      <c r="D43" s="1"/>
      <c r="E43" s="1"/>
      <c r="F43" s="1"/>
      <c r="G43" s="1"/>
      <c r="H43" s="1"/>
      <c r="I43" s="1"/>
      <c r="J43" s="17"/>
      <c r="K43" s="17"/>
      <c r="L43" s="4"/>
      <c r="M43" s="1"/>
      <c r="N43" s="1"/>
      <c r="O43" s="1"/>
      <c r="P43" s="1"/>
      <c r="Q43" s="1"/>
    </row>
    <row r="44" spans="1:1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</sheetData>
  <mergeCells count="16">
    <mergeCell ref="A1:K1"/>
    <mergeCell ref="A3:K3"/>
    <mergeCell ref="D7:D8"/>
    <mergeCell ref="E7:E8"/>
    <mergeCell ref="H7:H8"/>
    <mergeCell ref="G7:G8"/>
    <mergeCell ref="F7:F8"/>
    <mergeCell ref="K7:K8"/>
    <mergeCell ref="A2:K2"/>
    <mergeCell ref="A4:K4"/>
    <mergeCell ref="L9:M9"/>
    <mergeCell ref="A7:A8"/>
    <mergeCell ref="B7:B8"/>
    <mergeCell ref="C7:C8"/>
    <mergeCell ref="I7:I8"/>
    <mergeCell ref="J7:J8"/>
  </mergeCells>
  <printOptions horizontalCentered="1"/>
  <pageMargins left="0.59055118110236227" right="0.19685039370078741" top="0.59055118110236227" bottom="0.19685039370078741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Благ-во 2012 </vt:lpstr>
    </vt:vector>
  </TitlesOfParts>
  <Company>город Югорск, Администрация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Смолина Елена Александровна</dc:creator>
  <cp:lastModifiedBy>Администратор</cp:lastModifiedBy>
  <cp:lastPrinted>2011-11-18T03:57:26Z</cp:lastPrinted>
  <dcterms:created xsi:type="dcterms:W3CDTF">2011-10-17T09:11:09Z</dcterms:created>
  <dcterms:modified xsi:type="dcterms:W3CDTF">2011-11-22T08:27:11Z</dcterms:modified>
</cp:coreProperties>
</file>